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'PENSIONADOS'!$A$1:$K$74</definedName>
  </definedNames>
  <calcPr fullCalcOnLoad="1"/>
</workbook>
</file>

<file path=xl/sharedStrings.xml><?xml version="1.0" encoding="utf-8"?>
<sst xmlns="http://schemas.openxmlformats.org/spreadsheetml/2006/main" count="133" uniqueCount="63">
  <si>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</si>
  <si>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</si>
  <si>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</si>
  <si>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</si>
  <si>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</si>
  <si>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</si>
  <si>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</si>
  <si>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</si>
  <si>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</si>
  <si>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</si>
  <si>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</si>
  <si>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</si>
  <si>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</si>
  <si>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</si>
  <si>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</si>
  <si>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</si>
  <si>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</si>
  <si>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</si>
  <si>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</si>
  <si>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</si>
  <si>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</si>
  <si>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</si>
  <si>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</si>
  <si>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</si>
  <si>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</si>
  <si>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</si>
  <si>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</si>
  <si>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</si>
  <si>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</si>
  <si>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</si>
  <si>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</si>
  <si>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</si>
  <si>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</si>
  <si>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</si>
  <si>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</si>
  <si>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</si>
  <si>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</si>
  <si>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</si>
  <si>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</si>
  <si>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</si>
  <si>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</si>
  <si>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</si>
  <si>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</si>
  <si>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</si>
  <si>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</si>
  <si>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</si>
  <si>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</si>
  <si>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</si>
  <si>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</si>
  <si>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</si>
  <si>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</si>
  <si>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</si>
  <si>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</si>
  <si>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</si>
  <si>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</si>
  <si>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</si>
  <si>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</si>
  <si>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</si>
  <si>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</si>
  <si>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</si>
  <si>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</si>
  <si>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</si>
  <si>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PRIMERA QUINCENA DE ABRIL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</si>
</sst>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32" borderId="29" xfId="53" applyFont="1" applyFill="1" applyBorder="1" applyAlignment="1">
      <alignment vertical="center"/>
      <protection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17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9" fillId="32" borderId="44" xfId="53" applyFont="1" applyFill="1" applyBorder="1" applyAlignment="1">
      <alignment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3" fontId="1" fillId="0" borderId="49" xfId="48" applyFont="1" applyFill="1" applyBorder="1" applyAlignment="1">
      <alignment horizontal="center"/>
    </xf>
    <xf numFmtId="43" fontId="1" fillId="0" borderId="50" xfId="48" applyFont="1" applyFill="1" applyBorder="1" applyAlignment="1">
      <alignment horizontal="center"/>
    </xf>
    <xf numFmtId="43" fontId="0" fillId="0" borderId="51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50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6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5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35" xfId="48" applyFont="1" applyFill="1" applyBorder="1" applyAlignment="1">
      <alignment horizontal="center"/>
    </xf>
    <xf numFmtId="43" fontId="2" fillId="0" borderId="58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43" fontId="2" fillId="0" borderId="55" xfId="48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3" fontId="2" fillId="0" borderId="62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85">
      <selection activeCell="I109" sqref="I109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5" t="s">
        <v>9</v>
      </c>
      <c r="D1" s="176"/>
      <c r="E1" s="176"/>
      <c r="F1" s="176"/>
      <c r="G1" s="177"/>
      <c r="H1" s="14"/>
      <c r="I1" s="14"/>
      <c r="J1" s="14"/>
      <c r="K1" s="14"/>
    </row>
    <row r="2" spans="1:11" ht="15.75" customHeight="1" thickBot="1">
      <c r="A2" s="14"/>
      <c r="B2" s="14"/>
      <c r="C2" s="178" t="s">
        <v>8</v>
      </c>
      <c r="D2" s="179"/>
      <c r="E2" s="179"/>
      <c r="F2" s="179"/>
      <c r="G2" s="180"/>
      <c r="H2" s="14"/>
      <c r="I2" s="14"/>
      <c r="J2" s="14"/>
      <c r="K2" s="2" t="s">
        <v>59</v>
      </c>
    </row>
    <row r="3" spans="1:11" ht="17.25" customHeight="1">
      <c r="A3" s="14"/>
      <c r="B3" s="14"/>
      <c r="C3" s="181" t="s">
        <v>62</v>
      </c>
      <c r="D3" s="182"/>
      <c r="E3" s="182"/>
      <c r="F3" s="182"/>
      <c r="G3" s="183"/>
      <c r="H3" s="14"/>
      <c r="I3" s="14"/>
      <c r="J3" s="14"/>
      <c r="K3" s="14"/>
    </row>
    <row r="4" spans="1:11" ht="19.5" customHeight="1">
      <c r="A4" s="5"/>
      <c r="B4" s="68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84" t="s">
        <v>11</v>
      </c>
      <c r="E6" s="185"/>
      <c r="F6" s="186"/>
      <c r="G6" s="186"/>
      <c r="H6" s="186"/>
      <c r="I6" s="174"/>
      <c r="J6" s="23"/>
      <c r="K6" s="1"/>
    </row>
    <row r="7" spans="1:11" s="4" customFormat="1" ht="15" customHeight="1">
      <c r="A7" s="13" t="s">
        <v>14</v>
      </c>
      <c r="B7" s="187" t="s">
        <v>4</v>
      </c>
      <c r="C7" s="171" t="s">
        <v>12</v>
      </c>
      <c r="D7" s="169" t="s">
        <v>5</v>
      </c>
      <c r="E7" s="169" t="s">
        <v>10</v>
      </c>
      <c r="F7" s="169" t="s">
        <v>50</v>
      </c>
      <c r="G7" s="169" t="s">
        <v>48</v>
      </c>
      <c r="H7" s="169" t="s">
        <v>10</v>
      </c>
      <c r="I7" s="169" t="s">
        <v>47</v>
      </c>
      <c r="J7" s="169" t="s">
        <v>49</v>
      </c>
      <c r="K7" s="169" t="s">
        <v>6</v>
      </c>
    </row>
    <row r="8" spans="1:11" ht="12" customHeight="1" thickBot="1">
      <c r="A8" s="24" t="s">
        <v>13</v>
      </c>
      <c r="B8" s="188"/>
      <c r="C8" s="172"/>
      <c r="D8" s="170"/>
      <c r="E8" s="170"/>
      <c r="F8" s="170"/>
      <c r="G8" s="170"/>
      <c r="H8" s="170"/>
      <c r="I8" s="170"/>
      <c r="J8" s="170"/>
      <c r="K8" s="170"/>
    </row>
    <row r="9" spans="1:11" ht="15.75" customHeight="1">
      <c r="A9" s="80"/>
      <c r="B9" s="79" t="s">
        <v>44</v>
      </c>
      <c r="C9" s="162"/>
      <c r="D9" s="115">
        <v>7301</v>
      </c>
      <c r="E9" s="30"/>
      <c r="F9" s="28"/>
      <c r="G9" s="29"/>
      <c r="H9" s="66"/>
      <c r="I9" s="105"/>
      <c r="J9" s="58"/>
      <c r="K9" s="85"/>
    </row>
    <row r="10" spans="1:12" ht="33" customHeight="1">
      <c r="A10" s="59">
        <v>102</v>
      </c>
      <c r="B10" s="53" t="s">
        <v>17</v>
      </c>
      <c r="C10" s="163" t="s">
        <v>19</v>
      </c>
      <c r="D10" s="46">
        <v>1263</v>
      </c>
      <c r="E10" s="73"/>
      <c r="F10" s="26"/>
      <c r="G10" s="47"/>
      <c r="H10" s="67"/>
      <c r="I10" s="36"/>
      <c r="J10" s="54">
        <f aca="true" t="shared" si="0" ref="J10:J24">SUM(D10:E10)-SUM(F10:I10)</f>
        <v>1263</v>
      </c>
      <c r="K10" s="86"/>
      <c r="L10">
        <v>1</v>
      </c>
    </row>
    <row r="11" spans="1:12" ht="33" customHeight="1">
      <c r="A11" s="59">
        <v>102</v>
      </c>
      <c r="B11" s="53" t="s">
        <v>18</v>
      </c>
      <c r="C11" s="163" t="s">
        <v>19</v>
      </c>
      <c r="D11" s="46">
        <v>1263</v>
      </c>
      <c r="E11" s="73"/>
      <c r="F11" s="26"/>
      <c r="G11" s="27"/>
      <c r="H11" s="67"/>
      <c r="I11" s="36"/>
      <c r="J11" s="54">
        <f t="shared" si="0"/>
        <v>1263</v>
      </c>
      <c r="K11" s="86"/>
      <c r="L11">
        <v>1</v>
      </c>
    </row>
    <row r="12" spans="1:12" ht="33" customHeight="1">
      <c r="A12" s="59">
        <v>102</v>
      </c>
      <c r="B12" s="53" t="s">
        <v>22</v>
      </c>
      <c r="C12" s="164" t="s">
        <v>19</v>
      </c>
      <c r="D12" s="46">
        <v>1873</v>
      </c>
      <c r="E12" s="73"/>
      <c r="F12" s="26"/>
      <c r="G12" s="27"/>
      <c r="H12" s="67"/>
      <c r="I12" s="36"/>
      <c r="J12" s="54">
        <f t="shared" si="0"/>
        <v>1873</v>
      </c>
      <c r="K12" s="86"/>
      <c r="L12">
        <v>1</v>
      </c>
    </row>
    <row r="13" spans="1:12" ht="33" customHeight="1">
      <c r="A13" s="59">
        <v>102</v>
      </c>
      <c r="B13" s="53" t="s">
        <v>33</v>
      </c>
      <c r="C13" s="164" t="s">
        <v>19</v>
      </c>
      <c r="D13" s="46">
        <v>2266</v>
      </c>
      <c r="E13" s="73"/>
      <c r="F13" s="26"/>
      <c r="G13" s="27"/>
      <c r="H13" s="67"/>
      <c r="I13" s="36"/>
      <c r="J13" s="54">
        <f t="shared" si="0"/>
        <v>2266</v>
      </c>
      <c r="K13" s="86"/>
      <c r="L13">
        <v>1</v>
      </c>
    </row>
    <row r="14" spans="1:12" ht="33" customHeight="1">
      <c r="A14" s="59">
        <v>102</v>
      </c>
      <c r="B14" s="53" t="s">
        <v>34</v>
      </c>
      <c r="C14" s="164" t="s">
        <v>19</v>
      </c>
      <c r="D14" s="46">
        <v>2266</v>
      </c>
      <c r="E14" s="73"/>
      <c r="F14" s="26"/>
      <c r="G14" s="27"/>
      <c r="H14" s="67"/>
      <c r="I14" s="36"/>
      <c r="J14" s="54">
        <f t="shared" si="0"/>
        <v>2266</v>
      </c>
      <c r="K14" s="86"/>
      <c r="L14">
        <v>1</v>
      </c>
    </row>
    <row r="15" spans="1:12" ht="33" customHeight="1">
      <c r="A15" s="59">
        <v>102</v>
      </c>
      <c r="B15" s="53" t="s">
        <v>35</v>
      </c>
      <c r="C15" s="164" t="s">
        <v>19</v>
      </c>
      <c r="D15" s="46">
        <v>2263</v>
      </c>
      <c r="E15" s="73"/>
      <c r="F15" s="26"/>
      <c r="G15" s="27"/>
      <c r="H15" s="67"/>
      <c r="I15" s="36"/>
      <c r="J15" s="54">
        <f t="shared" si="0"/>
        <v>2263</v>
      </c>
      <c r="K15" s="86"/>
      <c r="L15">
        <v>1</v>
      </c>
    </row>
    <row r="16" spans="1:12" ht="33" customHeight="1">
      <c r="A16" s="59">
        <v>102</v>
      </c>
      <c r="B16" s="53" t="s">
        <v>36</v>
      </c>
      <c r="C16" s="164" t="s">
        <v>19</v>
      </c>
      <c r="D16" s="46">
        <v>2263</v>
      </c>
      <c r="E16" s="73"/>
      <c r="F16" s="26"/>
      <c r="G16" s="27"/>
      <c r="H16" s="67"/>
      <c r="I16" s="36"/>
      <c r="J16" s="54">
        <f t="shared" si="0"/>
        <v>2263</v>
      </c>
      <c r="K16" s="86"/>
      <c r="L16">
        <v>1</v>
      </c>
    </row>
    <row r="17" spans="1:12" ht="33" customHeight="1">
      <c r="A17" s="59">
        <v>102</v>
      </c>
      <c r="B17" s="53" t="s">
        <v>37</v>
      </c>
      <c r="C17" s="164" t="s">
        <v>19</v>
      </c>
      <c r="D17" s="46">
        <v>2263</v>
      </c>
      <c r="E17" s="73"/>
      <c r="F17" s="26"/>
      <c r="G17" s="27"/>
      <c r="H17" s="67"/>
      <c r="I17" s="36"/>
      <c r="J17" s="54">
        <f t="shared" si="0"/>
        <v>2263</v>
      </c>
      <c r="K17" s="86"/>
      <c r="L17">
        <v>1</v>
      </c>
    </row>
    <row r="18" spans="1:12" ht="33" customHeight="1">
      <c r="A18" s="59">
        <v>102</v>
      </c>
      <c r="B18" s="53" t="s">
        <v>38</v>
      </c>
      <c r="C18" s="164" t="s">
        <v>19</v>
      </c>
      <c r="D18" s="46">
        <v>2263</v>
      </c>
      <c r="E18" s="73"/>
      <c r="F18" s="26"/>
      <c r="G18" s="27"/>
      <c r="H18" s="67"/>
      <c r="I18" s="36"/>
      <c r="J18" s="54">
        <f t="shared" si="0"/>
        <v>2263</v>
      </c>
      <c r="K18" s="86"/>
      <c r="L18">
        <v>1</v>
      </c>
    </row>
    <row r="19" spans="1:12" ht="33" customHeight="1">
      <c r="A19" s="70">
        <v>102</v>
      </c>
      <c r="B19" s="53" t="s">
        <v>0</v>
      </c>
      <c r="C19" s="164" t="s">
        <v>19</v>
      </c>
      <c r="D19" s="46">
        <v>2266</v>
      </c>
      <c r="E19" s="73"/>
      <c r="F19" s="28"/>
      <c r="G19" s="29"/>
      <c r="H19" s="66"/>
      <c r="I19" s="55"/>
      <c r="J19" s="77">
        <f t="shared" si="0"/>
        <v>2266</v>
      </c>
      <c r="K19" s="86"/>
      <c r="L19">
        <v>1</v>
      </c>
    </row>
    <row r="20" spans="1:12" ht="33" customHeight="1">
      <c r="A20" s="70">
        <v>102</v>
      </c>
      <c r="B20" s="53" t="s">
        <v>21</v>
      </c>
      <c r="C20" s="165" t="s">
        <v>19</v>
      </c>
      <c r="D20" s="46">
        <v>1768</v>
      </c>
      <c r="E20" s="73"/>
      <c r="F20" s="26"/>
      <c r="G20" s="27"/>
      <c r="H20" s="67"/>
      <c r="I20" s="36"/>
      <c r="J20" s="77">
        <f t="shared" si="0"/>
        <v>1768</v>
      </c>
      <c r="K20" s="87"/>
      <c r="L20">
        <v>1</v>
      </c>
    </row>
    <row r="21" spans="1:12" ht="33" customHeight="1">
      <c r="A21" s="70">
        <v>102</v>
      </c>
      <c r="B21" s="61" t="s">
        <v>26</v>
      </c>
      <c r="C21" s="166" t="s">
        <v>19</v>
      </c>
      <c r="D21" s="46">
        <v>2971</v>
      </c>
      <c r="E21" s="73"/>
      <c r="F21" s="47"/>
      <c r="G21" s="47"/>
      <c r="H21" s="107"/>
      <c r="I21" s="67"/>
      <c r="J21" s="100">
        <f t="shared" si="0"/>
        <v>2971</v>
      </c>
      <c r="K21" s="98"/>
      <c r="L21">
        <v>1</v>
      </c>
    </row>
    <row r="22" spans="1:12" ht="33" customHeight="1">
      <c r="A22" s="90">
        <v>102</v>
      </c>
      <c r="B22" s="51" t="s">
        <v>20</v>
      </c>
      <c r="C22" s="53" t="s">
        <v>19</v>
      </c>
      <c r="D22" s="46">
        <v>1620</v>
      </c>
      <c r="E22" s="73"/>
      <c r="F22" s="65"/>
      <c r="G22" s="47"/>
      <c r="H22" s="27"/>
      <c r="I22" s="47">
        <v>359.52</v>
      </c>
      <c r="J22" s="91">
        <f t="shared" si="0"/>
        <v>1260.48</v>
      </c>
      <c r="K22" s="100"/>
      <c r="L22">
        <v>1</v>
      </c>
    </row>
    <row r="23" spans="1:12" ht="33" customHeight="1">
      <c r="A23" s="70">
        <v>102</v>
      </c>
      <c r="B23" s="61" t="s">
        <v>25</v>
      </c>
      <c r="C23" s="167" t="s">
        <v>19</v>
      </c>
      <c r="D23" s="46">
        <v>1422</v>
      </c>
      <c r="E23" s="73"/>
      <c r="F23" s="47"/>
      <c r="G23" s="43"/>
      <c r="H23" s="107"/>
      <c r="I23" s="67"/>
      <c r="J23" s="100">
        <f t="shared" si="0"/>
        <v>1422</v>
      </c>
      <c r="K23" s="98"/>
      <c r="L23">
        <v>1</v>
      </c>
    </row>
    <row r="24" spans="1:12" ht="33" customHeight="1">
      <c r="A24" s="145">
        <v>102</v>
      </c>
      <c r="B24" s="101" t="s">
        <v>1</v>
      </c>
      <c r="C24" s="154" t="s">
        <v>19</v>
      </c>
      <c r="D24" s="46">
        <v>1501</v>
      </c>
      <c r="E24" s="73"/>
      <c r="F24" s="47"/>
      <c r="G24" s="42"/>
      <c r="H24" s="47"/>
      <c r="I24" s="67"/>
      <c r="J24" s="100">
        <f t="shared" si="0"/>
        <v>1501</v>
      </c>
      <c r="K24" s="97"/>
      <c r="L24">
        <v>1</v>
      </c>
    </row>
    <row r="25" spans="1:11" ht="5.25" customHeight="1" thickBot="1">
      <c r="A25" s="70"/>
      <c r="B25" s="53"/>
      <c r="C25" s="164"/>
      <c r="D25" s="75"/>
      <c r="E25" s="39"/>
      <c r="F25" s="84"/>
      <c r="G25" s="40"/>
      <c r="H25" s="106"/>
      <c r="I25" s="112"/>
      <c r="J25" s="76"/>
      <c r="K25" s="87"/>
    </row>
    <row r="26" spans="1:12" ht="13.5" thickBot="1">
      <c r="A26" s="81"/>
      <c r="B26" s="82"/>
      <c r="C26" s="168" t="s">
        <v>7</v>
      </c>
      <c r="D26" s="88">
        <f>SUM(D10:D24)</f>
        <v>29531</v>
      </c>
      <c r="E26" s="88">
        <f aca="true" t="shared" si="1" ref="E26:J26">SUM(E10:E24)</f>
        <v>0</v>
      </c>
      <c r="F26" s="88">
        <f t="shared" si="1"/>
        <v>0</v>
      </c>
      <c r="G26" s="88">
        <f t="shared" si="1"/>
        <v>0</v>
      </c>
      <c r="H26" s="88">
        <f t="shared" si="1"/>
        <v>0</v>
      </c>
      <c r="I26" s="88">
        <f t="shared" si="1"/>
        <v>359.52</v>
      </c>
      <c r="J26" s="88">
        <f t="shared" si="1"/>
        <v>29171.48</v>
      </c>
      <c r="K26" s="83"/>
      <c r="L26">
        <f>SUM(L10:L24)</f>
        <v>15</v>
      </c>
    </row>
    <row r="27" spans="1:11" ht="12.75">
      <c r="A27" s="74"/>
      <c r="B27" s="129"/>
      <c r="C27" s="45"/>
      <c r="D27" s="89"/>
      <c r="E27" s="89"/>
      <c r="F27" s="89"/>
      <c r="G27" s="89"/>
      <c r="H27" s="89"/>
      <c r="I27" s="89"/>
      <c r="J27" s="89"/>
      <c r="K27" s="78"/>
    </row>
    <row r="28" spans="1:11" ht="21.75" customHeight="1" thickBot="1">
      <c r="A28" s="14"/>
      <c r="B28" s="14"/>
      <c r="C28" s="175" t="s">
        <v>9</v>
      </c>
      <c r="D28" s="176"/>
      <c r="E28" s="176"/>
      <c r="F28" s="176"/>
      <c r="G28" s="177"/>
      <c r="H28" s="14"/>
      <c r="I28" s="14"/>
      <c r="J28" s="14"/>
      <c r="K28" s="14"/>
    </row>
    <row r="29" spans="1:11" ht="17.25" customHeight="1" thickBot="1">
      <c r="A29" s="14"/>
      <c r="B29" s="14"/>
      <c r="C29" s="178" t="s">
        <v>8</v>
      </c>
      <c r="D29" s="179"/>
      <c r="E29" s="179"/>
      <c r="F29" s="179"/>
      <c r="G29" s="180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1" t="s">
        <v>62</v>
      </c>
      <c r="D30" s="182"/>
      <c r="E30" s="182"/>
      <c r="F30" s="182"/>
      <c r="G30" s="183"/>
      <c r="H30" s="14"/>
      <c r="I30" s="14"/>
      <c r="J30" s="14"/>
      <c r="K30" s="14"/>
    </row>
    <row r="31" spans="1:11" ht="20.25" customHeight="1" thickBot="1">
      <c r="A31" s="5"/>
      <c r="B31" s="68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8"/>
      <c r="C32" s="7"/>
      <c r="D32" s="173" t="s">
        <v>11</v>
      </c>
      <c r="E32" s="174"/>
      <c r="F32" s="186"/>
      <c r="G32" s="186"/>
      <c r="H32" s="186"/>
      <c r="I32" s="174"/>
      <c r="J32" s="3"/>
      <c r="K32" s="1"/>
    </row>
    <row r="33" spans="1:11" ht="18" customHeight="1">
      <c r="A33" s="142" t="s">
        <v>14</v>
      </c>
      <c r="B33" s="187" t="s">
        <v>4</v>
      </c>
      <c r="C33" s="191" t="s">
        <v>12</v>
      </c>
      <c r="D33" s="169" t="s">
        <v>5</v>
      </c>
      <c r="E33" s="169" t="s">
        <v>10</v>
      </c>
      <c r="F33" s="169" t="s">
        <v>50</v>
      </c>
      <c r="G33" s="169" t="s">
        <v>48</v>
      </c>
      <c r="H33" s="169" t="s">
        <v>10</v>
      </c>
      <c r="I33" s="169" t="s">
        <v>47</v>
      </c>
      <c r="J33" s="169" t="s">
        <v>49</v>
      </c>
      <c r="K33" s="169" t="s">
        <v>6</v>
      </c>
    </row>
    <row r="34" spans="1:11" ht="17.25" customHeight="1" thickBot="1">
      <c r="A34" s="143" t="s">
        <v>13</v>
      </c>
      <c r="B34" s="188"/>
      <c r="C34" s="192"/>
      <c r="D34" s="170"/>
      <c r="E34" s="170"/>
      <c r="F34" s="170"/>
      <c r="G34" s="170"/>
      <c r="H34" s="170"/>
      <c r="I34" s="170"/>
      <c r="J34" s="170"/>
      <c r="K34" s="170"/>
    </row>
    <row r="35" spans="1:11" ht="12.75">
      <c r="A35" s="144"/>
      <c r="B35" s="149" t="s">
        <v>44</v>
      </c>
      <c r="C35" s="153"/>
      <c r="D35" s="115">
        <v>7301</v>
      </c>
      <c r="E35" s="56"/>
      <c r="F35" s="28"/>
      <c r="G35" s="29"/>
      <c r="H35" s="66"/>
      <c r="I35" s="105"/>
      <c r="J35" s="58"/>
      <c r="K35" s="85"/>
    </row>
    <row r="36" spans="1:12" ht="33" customHeight="1">
      <c r="A36" s="145">
        <v>102</v>
      </c>
      <c r="B36" s="101" t="s">
        <v>24</v>
      </c>
      <c r="C36" s="154" t="s">
        <v>19</v>
      </c>
      <c r="D36" s="100">
        <v>1430</v>
      </c>
      <c r="E36" s="73"/>
      <c r="F36" s="47"/>
      <c r="G36" s="42"/>
      <c r="H36" s="47"/>
      <c r="I36" s="67"/>
      <c r="J36" s="100">
        <f aca="true" t="shared" si="2" ref="J36:J49">SUM(D36:E36)-SUM(F36:I36)</f>
        <v>1430</v>
      </c>
      <c r="K36" s="97"/>
      <c r="L36">
        <v>1</v>
      </c>
    </row>
    <row r="37" spans="1:12" ht="33" customHeight="1">
      <c r="A37" s="146">
        <v>602</v>
      </c>
      <c r="B37" s="150" t="s">
        <v>52</v>
      </c>
      <c r="C37" s="156" t="s">
        <v>19</v>
      </c>
      <c r="D37" s="130">
        <v>2357</v>
      </c>
      <c r="E37" s="140"/>
      <c r="F37" s="103"/>
      <c r="G37" s="41"/>
      <c r="H37" s="141"/>
      <c r="I37" s="66"/>
      <c r="J37" s="130">
        <f t="shared" si="2"/>
        <v>2357</v>
      </c>
      <c r="K37" s="131"/>
      <c r="L37">
        <v>1</v>
      </c>
    </row>
    <row r="38" spans="1:12" ht="33" customHeight="1">
      <c r="A38" s="146">
        <v>602</v>
      </c>
      <c r="B38" s="101" t="s">
        <v>53</v>
      </c>
      <c r="C38" s="155" t="s">
        <v>19</v>
      </c>
      <c r="D38" s="100">
        <v>2357</v>
      </c>
      <c r="E38" s="73"/>
      <c r="F38" s="47"/>
      <c r="G38" s="42"/>
      <c r="H38" s="93"/>
      <c r="I38" s="67"/>
      <c r="J38" s="130">
        <f t="shared" si="2"/>
        <v>2357</v>
      </c>
      <c r="K38" s="131"/>
      <c r="L38">
        <v>1</v>
      </c>
    </row>
    <row r="39" spans="1:12" ht="33" customHeight="1">
      <c r="A39" s="146">
        <v>602</v>
      </c>
      <c r="B39" s="151" t="s">
        <v>39</v>
      </c>
      <c r="C39" s="157" t="s">
        <v>19</v>
      </c>
      <c r="D39" s="91">
        <v>3869</v>
      </c>
      <c r="E39" s="73"/>
      <c r="F39" s="96"/>
      <c r="G39" s="27"/>
      <c r="H39" s="67"/>
      <c r="I39" s="36"/>
      <c r="J39" s="77">
        <f t="shared" si="2"/>
        <v>3869</v>
      </c>
      <c r="K39" s="99"/>
      <c r="L39">
        <v>1</v>
      </c>
    </row>
    <row r="40" spans="1:12" ht="33" customHeight="1">
      <c r="A40" s="146">
        <v>602</v>
      </c>
      <c r="B40" s="51" t="s">
        <v>40</v>
      </c>
      <c r="C40" s="157" t="s">
        <v>19</v>
      </c>
      <c r="D40" s="46">
        <v>3869</v>
      </c>
      <c r="E40" s="73"/>
      <c r="F40" s="26"/>
      <c r="G40" s="27"/>
      <c r="H40" s="67"/>
      <c r="I40" s="36"/>
      <c r="J40" s="77">
        <f t="shared" si="2"/>
        <v>3869</v>
      </c>
      <c r="K40" s="22"/>
      <c r="L40">
        <v>1</v>
      </c>
    </row>
    <row r="41" spans="1:12" ht="33" customHeight="1">
      <c r="A41" s="146">
        <v>602</v>
      </c>
      <c r="B41" s="51" t="s">
        <v>41</v>
      </c>
      <c r="C41" s="157" t="s">
        <v>19</v>
      </c>
      <c r="D41" s="46">
        <v>3869</v>
      </c>
      <c r="E41" s="73"/>
      <c r="F41" s="26"/>
      <c r="G41" s="27"/>
      <c r="H41" s="67"/>
      <c r="I41" s="36"/>
      <c r="J41" s="77">
        <f t="shared" si="2"/>
        <v>3869</v>
      </c>
      <c r="K41" s="22"/>
      <c r="L41">
        <v>1</v>
      </c>
    </row>
    <row r="42" spans="1:12" ht="33" customHeight="1">
      <c r="A42" s="146">
        <v>602</v>
      </c>
      <c r="B42" s="51" t="s">
        <v>42</v>
      </c>
      <c r="C42" s="157" t="s">
        <v>19</v>
      </c>
      <c r="D42" s="46">
        <v>3869</v>
      </c>
      <c r="E42" s="73"/>
      <c r="F42" s="26"/>
      <c r="G42" s="27"/>
      <c r="H42" s="67"/>
      <c r="I42" s="36"/>
      <c r="J42" s="77">
        <f t="shared" si="2"/>
        <v>3869</v>
      </c>
      <c r="K42" s="22"/>
      <c r="L42">
        <v>1</v>
      </c>
    </row>
    <row r="43" spans="1:12" ht="33" customHeight="1">
      <c r="A43" s="146">
        <v>602</v>
      </c>
      <c r="B43" s="51" t="s">
        <v>30</v>
      </c>
      <c r="C43" s="157" t="s">
        <v>19</v>
      </c>
      <c r="D43" s="46">
        <v>3869</v>
      </c>
      <c r="E43" s="73"/>
      <c r="F43" s="26"/>
      <c r="G43" s="27"/>
      <c r="H43" s="67"/>
      <c r="I43" s="36"/>
      <c r="J43" s="77">
        <f t="shared" si="2"/>
        <v>3869</v>
      </c>
      <c r="K43" s="22"/>
      <c r="L43">
        <v>1</v>
      </c>
    </row>
    <row r="44" spans="1:12" ht="33" customHeight="1">
      <c r="A44" s="147">
        <v>602</v>
      </c>
      <c r="B44" s="62" t="s">
        <v>31</v>
      </c>
      <c r="C44" s="157" t="s">
        <v>19</v>
      </c>
      <c r="D44" s="50">
        <v>2555</v>
      </c>
      <c r="E44" s="73"/>
      <c r="F44" s="44"/>
      <c r="G44" s="47"/>
      <c r="H44" s="47"/>
      <c r="I44" s="67"/>
      <c r="J44" s="50">
        <f t="shared" si="2"/>
        <v>2555</v>
      </c>
      <c r="K44" s="21"/>
      <c r="L44">
        <v>1</v>
      </c>
    </row>
    <row r="45" spans="1:12" ht="33" customHeight="1">
      <c r="A45" s="145">
        <v>602</v>
      </c>
      <c r="B45" s="63" t="s">
        <v>28</v>
      </c>
      <c r="C45" s="158" t="s">
        <v>19</v>
      </c>
      <c r="D45" s="100">
        <v>2357</v>
      </c>
      <c r="E45" s="73"/>
      <c r="F45" s="27"/>
      <c r="G45" s="113"/>
      <c r="H45" s="107"/>
      <c r="I45" s="73"/>
      <c r="J45" s="50">
        <f t="shared" si="2"/>
        <v>2357</v>
      </c>
      <c r="K45" s="98"/>
      <c r="L45">
        <v>1</v>
      </c>
    </row>
    <row r="46" spans="1:12" ht="33" customHeight="1">
      <c r="A46" s="147">
        <v>602</v>
      </c>
      <c r="B46" s="62" t="s">
        <v>29</v>
      </c>
      <c r="C46" s="159" t="s">
        <v>19</v>
      </c>
      <c r="D46" s="100">
        <v>2357</v>
      </c>
      <c r="E46" s="73"/>
      <c r="F46" s="25"/>
      <c r="G46" s="92"/>
      <c r="H46" s="67"/>
      <c r="I46" s="67"/>
      <c r="J46" s="50">
        <f t="shared" si="2"/>
        <v>2357</v>
      </c>
      <c r="K46" s="31"/>
      <c r="L46">
        <v>1</v>
      </c>
    </row>
    <row r="47" spans="1:12" ht="33" customHeight="1">
      <c r="A47" s="147">
        <v>602</v>
      </c>
      <c r="B47" s="62" t="s">
        <v>58</v>
      </c>
      <c r="C47" s="159" t="s">
        <v>57</v>
      </c>
      <c r="D47" s="100">
        <v>2554</v>
      </c>
      <c r="E47" s="73"/>
      <c r="F47" s="25"/>
      <c r="G47" s="92"/>
      <c r="H47" s="67"/>
      <c r="I47" s="67"/>
      <c r="J47" s="50">
        <f t="shared" si="2"/>
        <v>2554</v>
      </c>
      <c r="K47" s="31"/>
      <c r="L47">
        <v>1</v>
      </c>
    </row>
    <row r="48" spans="1:12" ht="33" customHeight="1">
      <c r="A48" s="147">
        <v>602</v>
      </c>
      <c r="B48" s="152" t="s">
        <v>54</v>
      </c>
      <c r="C48" s="148" t="s">
        <v>55</v>
      </c>
      <c r="D48" s="100">
        <v>1179</v>
      </c>
      <c r="E48" s="73"/>
      <c r="F48" s="25"/>
      <c r="G48" s="92"/>
      <c r="H48" s="67"/>
      <c r="I48" s="67"/>
      <c r="J48" s="50">
        <f t="shared" si="2"/>
        <v>1179</v>
      </c>
      <c r="K48" s="31"/>
      <c r="L48">
        <v>1</v>
      </c>
    </row>
    <row r="49" spans="1:12" ht="33" customHeight="1">
      <c r="A49" s="145">
        <v>102</v>
      </c>
      <c r="B49" s="101" t="s">
        <v>56</v>
      </c>
      <c r="C49" s="148" t="s">
        <v>55</v>
      </c>
      <c r="D49" s="100">
        <v>471</v>
      </c>
      <c r="E49" s="73"/>
      <c r="F49" s="47"/>
      <c r="G49" s="42"/>
      <c r="H49" s="93"/>
      <c r="I49" s="67"/>
      <c r="J49" s="100">
        <f t="shared" si="2"/>
        <v>471</v>
      </c>
      <c r="K49" s="131"/>
      <c r="L49">
        <v>1</v>
      </c>
    </row>
    <row r="50" spans="1:11" ht="8.25" customHeight="1" thickBot="1">
      <c r="A50" s="133"/>
      <c r="B50" s="132"/>
      <c r="C50" s="160"/>
      <c r="D50" s="134"/>
      <c r="E50" s="137"/>
      <c r="F50" s="138"/>
      <c r="G50" s="135"/>
      <c r="H50" s="136"/>
      <c r="I50" s="139"/>
      <c r="J50" s="134"/>
      <c r="K50" s="10"/>
    </row>
    <row r="51" spans="1:12" ht="13.5" thickBot="1">
      <c r="A51" s="18"/>
      <c r="B51" s="11"/>
      <c r="C51" s="161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SUM(L36:L49)</f>
        <v>14</v>
      </c>
    </row>
    <row r="55" spans="1:11" ht="17.25" customHeight="1" thickBot="1">
      <c r="A55" s="14"/>
      <c r="B55" s="14"/>
      <c r="C55" s="175" t="s">
        <v>9</v>
      </c>
      <c r="D55" s="176"/>
      <c r="E55" s="176"/>
      <c r="F55" s="176"/>
      <c r="G55" s="177"/>
      <c r="H55" s="14"/>
      <c r="I55" s="14"/>
      <c r="J55" s="14"/>
      <c r="K55" s="14"/>
    </row>
    <row r="56" spans="1:11" ht="15.75" customHeight="1" thickBot="1">
      <c r="A56" s="14"/>
      <c r="B56" s="14"/>
      <c r="C56" s="178" t="s">
        <v>8</v>
      </c>
      <c r="D56" s="179"/>
      <c r="E56" s="179"/>
      <c r="F56" s="179"/>
      <c r="G56" s="180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1" t="s">
        <v>62</v>
      </c>
      <c r="D57" s="182"/>
      <c r="E57" s="182"/>
      <c r="F57" s="182"/>
      <c r="G57" s="183"/>
      <c r="H57" s="14"/>
      <c r="I57" s="14"/>
      <c r="J57" s="14"/>
      <c r="K57" s="14"/>
    </row>
    <row r="58" spans="1:11" ht="17.25" customHeight="1">
      <c r="A58" s="5"/>
      <c r="B58" s="68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8"/>
      <c r="C60" s="7"/>
      <c r="D60" s="184" t="s">
        <v>11</v>
      </c>
      <c r="E60" s="193"/>
      <c r="F60" s="186"/>
      <c r="G60" s="186"/>
      <c r="H60" s="186"/>
      <c r="I60" s="174"/>
      <c r="J60" s="3"/>
      <c r="K60" s="1"/>
    </row>
    <row r="61" spans="1:11" ht="15" customHeight="1">
      <c r="A61" s="13" t="s">
        <v>14</v>
      </c>
      <c r="B61" s="187" t="s">
        <v>4</v>
      </c>
      <c r="C61" s="187" t="s">
        <v>12</v>
      </c>
      <c r="D61" s="169" t="s">
        <v>5</v>
      </c>
      <c r="E61" s="169" t="s">
        <v>10</v>
      </c>
      <c r="F61" s="169" t="s">
        <v>50</v>
      </c>
      <c r="G61" s="169" t="s">
        <v>48</v>
      </c>
      <c r="H61" s="169" t="s">
        <v>10</v>
      </c>
      <c r="I61" s="189" t="s">
        <v>47</v>
      </c>
      <c r="J61" s="169" t="s">
        <v>49</v>
      </c>
      <c r="K61" s="169" t="s">
        <v>6</v>
      </c>
    </row>
    <row r="62" spans="1:11" ht="13.5" thickBot="1">
      <c r="A62" s="24" t="s">
        <v>13</v>
      </c>
      <c r="B62" s="188"/>
      <c r="C62" s="188"/>
      <c r="D62" s="170"/>
      <c r="E62" s="170"/>
      <c r="F62" s="170"/>
      <c r="G62" s="170"/>
      <c r="H62" s="170"/>
      <c r="I62" s="190"/>
      <c r="J62" s="170"/>
      <c r="K62" s="170"/>
    </row>
    <row r="63" spans="1:11" ht="12.75">
      <c r="A63" s="72"/>
      <c r="B63" s="117"/>
      <c r="C63" s="118"/>
      <c r="D63" s="119">
        <v>7302</v>
      </c>
      <c r="E63" s="121"/>
      <c r="F63" s="122"/>
      <c r="G63" s="122"/>
      <c r="H63" s="123"/>
      <c r="I63" s="120"/>
      <c r="J63" s="119"/>
      <c r="K63" s="121"/>
    </row>
    <row r="64" spans="1:12" ht="31.5" customHeight="1">
      <c r="A64" s="71">
        <v>102</v>
      </c>
      <c r="B64" s="116" t="s">
        <v>16</v>
      </c>
      <c r="C64" s="52" t="s">
        <v>43</v>
      </c>
      <c r="D64" s="77">
        <v>4721</v>
      </c>
      <c r="E64" s="73"/>
      <c r="F64" s="28"/>
      <c r="G64" s="29"/>
      <c r="H64" s="66"/>
      <c r="I64" s="66"/>
      <c r="J64" s="77">
        <f aca="true" t="shared" si="4" ref="J64:J71">SUM(D64:E64)-SUM(F64:I64)</f>
        <v>4721</v>
      </c>
      <c r="K64" s="86"/>
      <c r="L64">
        <v>1</v>
      </c>
    </row>
    <row r="65" spans="1:12" ht="31.5" customHeight="1">
      <c r="A65" s="70">
        <v>102</v>
      </c>
      <c r="B65" s="49" t="s">
        <v>23</v>
      </c>
      <c r="C65" s="51" t="s">
        <v>43</v>
      </c>
      <c r="D65" s="75">
        <v>4952</v>
      </c>
      <c r="E65" s="73"/>
      <c r="F65" s="84"/>
      <c r="G65" s="40"/>
      <c r="H65" s="107"/>
      <c r="I65" s="67"/>
      <c r="J65" s="46">
        <f t="shared" si="4"/>
        <v>4952</v>
      </c>
      <c r="K65" s="102"/>
      <c r="L65">
        <v>1</v>
      </c>
    </row>
    <row r="66" spans="1:12" ht="31.5" customHeight="1">
      <c r="A66" s="70">
        <v>102</v>
      </c>
      <c r="B66" s="64" t="s">
        <v>2</v>
      </c>
      <c r="C66" s="101" t="s">
        <v>43</v>
      </c>
      <c r="D66" s="100">
        <v>5239</v>
      </c>
      <c r="E66" s="73"/>
      <c r="F66" s="84"/>
      <c r="G66" s="40"/>
      <c r="H66" s="107"/>
      <c r="I66" s="67"/>
      <c r="J66" s="46">
        <f t="shared" si="4"/>
        <v>5239</v>
      </c>
      <c r="K66" s="102"/>
      <c r="L66">
        <v>1</v>
      </c>
    </row>
    <row r="67" spans="1:12" ht="31.5" customHeight="1">
      <c r="A67" s="70">
        <v>102</v>
      </c>
      <c r="B67" s="64" t="s">
        <v>3</v>
      </c>
      <c r="C67" s="101" t="s">
        <v>43</v>
      </c>
      <c r="D67" s="100">
        <v>5239</v>
      </c>
      <c r="E67" s="73"/>
      <c r="F67" s="84"/>
      <c r="G67" s="40"/>
      <c r="H67" s="107"/>
      <c r="I67" s="67"/>
      <c r="J67" s="46">
        <f t="shared" si="4"/>
        <v>5239</v>
      </c>
      <c r="K67" s="102"/>
      <c r="L67">
        <v>1</v>
      </c>
    </row>
    <row r="68" spans="1:12" ht="31.5" customHeight="1">
      <c r="A68" s="90">
        <v>102</v>
      </c>
      <c r="B68" s="48" t="s">
        <v>15</v>
      </c>
      <c r="C68" s="95" t="s">
        <v>43</v>
      </c>
      <c r="D68" s="91">
        <v>3051</v>
      </c>
      <c r="E68" s="73"/>
      <c r="F68" s="47"/>
      <c r="G68" s="27"/>
      <c r="H68" s="67"/>
      <c r="I68" s="93"/>
      <c r="J68" s="91">
        <f t="shared" si="4"/>
        <v>3051</v>
      </c>
      <c r="K68" s="94"/>
      <c r="L68">
        <v>1</v>
      </c>
    </row>
    <row r="69" spans="1:12" ht="31.5" customHeight="1">
      <c r="A69" s="90">
        <v>602</v>
      </c>
      <c r="B69" s="48" t="s">
        <v>51</v>
      </c>
      <c r="C69" s="95" t="s">
        <v>43</v>
      </c>
      <c r="D69" s="91">
        <v>5448</v>
      </c>
      <c r="E69" s="73"/>
      <c r="F69" s="47"/>
      <c r="G69" s="27"/>
      <c r="H69" s="67"/>
      <c r="I69" s="93"/>
      <c r="J69" s="91">
        <f t="shared" si="4"/>
        <v>5448</v>
      </c>
      <c r="K69" s="94"/>
      <c r="L69">
        <v>1</v>
      </c>
    </row>
    <row r="70" spans="1:12" ht="31.5" customHeight="1">
      <c r="A70" s="70">
        <v>602</v>
      </c>
      <c r="B70" s="104" t="s">
        <v>32</v>
      </c>
      <c r="C70" s="51" t="s">
        <v>43</v>
      </c>
      <c r="D70" s="46">
        <v>3730</v>
      </c>
      <c r="E70" s="73"/>
      <c r="F70" s="26"/>
      <c r="G70" s="27"/>
      <c r="H70" s="111"/>
      <c r="I70" s="36"/>
      <c r="J70" s="46">
        <f t="shared" si="4"/>
        <v>3730</v>
      </c>
      <c r="K70" s="102"/>
      <c r="L70">
        <v>1</v>
      </c>
    </row>
    <row r="71" spans="1:12" ht="31.5" customHeight="1">
      <c r="A71" s="71">
        <v>602</v>
      </c>
      <c r="B71" s="127" t="s">
        <v>27</v>
      </c>
      <c r="C71" s="128" t="s">
        <v>43</v>
      </c>
      <c r="D71" s="69">
        <v>4388</v>
      </c>
      <c r="E71" s="73"/>
      <c r="F71" s="29"/>
      <c r="G71" s="124"/>
      <c r="H71" s="125"/>
      <c r="I71" s="66"/>
      <c r="J71" s="100">
        <f t="shared" si="4"/>
        <v>4388</v>
      </c>
      <c r="K71" s="98"/>
      <c r="L71">
        <v>1</v>
      </c>
    </row>
    <row r="72" spans="1:11" ht="9.75" customHeight="1" thickBot="1">
      <c r="A72" s="15"/>
      <c r="B72" s="38"/>
      <c r="C72" s="16"/>
      <c r="D72" s="37"/>
      <c r="E72" s="57"/>
      <c r="F72" s="33"/>
      <c r="G72" s="32"/>
      <c r="H72" s="34"/>
      <c r="I72" s="126"/>
      <c r="J72" s="37"/>
      <c r="K72" s="10"/>
    </row>
    <row r="73" spans="1:12" ht="13.5" thickBot="1">
      <c r="A73" s="11"/>
      <c r="B73" s="18"/>
      <c r="C73" s="19" t="s">
        <v>7</v>
      </c>
      <c r="D73" s="35">
        <f>SUM(D64:D71)</f>
        <v>36768</v>
      </c>
      <c r="E73" s="35">
        <f>SUM(E64:E71)</f>
        <v>0</v>
      </c>
      <c r="F73" s="35">
        <f>SUM(F64:F70)</f>
        <v>0</v>
      </c>
      <c r="G73" s="35">
        <f>SUM(G64:G70)</f>
        <v>0</v>
      </c>
      <c r="H73" s="35">
        <f>SUM(H64:H70)</f>
        <v>0</v>
      </c>
      <c r="I73" s="60">
        <f>SUM(I64:I70)</f>
        <v>0</v>
      </c>
      <c r="J73" s="35">
        <f>SUM(J64:J71)</f>
        <v>36768</v>
      </c>
      <c r="K73" s="11"/>
      <c r="L73">
        <f>SUM(L64:L71)</f>
        <v>8</v>
      </c>
    </row>
    <row r="77" spans="4:10" ht="12.75">
      <c r="D77" s="108">
        <f aca="true" t="shared" si="5" ref="D77:J77">D26+D51+D73</f>
        <v>103261</v>
      </c>
      <c r="E77" s="108">
        <f t="shared" si="5"/>
        <v>0</v>
      </c>
      <c r="F77" s="108">
        <f t="shared" si="5"/>
        <v>0</v>
      </c>
      <c r="G77" s="108">
        <f t="shared" si="5"/>
        <v>0</v>
      </c>
      <c r="H77" s="108">
        <f t="shared" si="5"/>
        <v>0</v>
      </c>
      <c r="I77" s="108">
        <f t="shared" si="5"/>
        <v>359.52</v>
      </c>
      <c r="J77" s="108">
        <f t="shared" si="5"/>
        <v>102901.48</v>
      </c>
    </row>
    <row r="81" spans="4:12" ht="12.75">
      <c r="D81" s="114"/>
      <c r="E81" s="114"/>
      <c r="F81" s="114"/>
      <c r="G81" s="114"/>
      <c r="H81" s="114"/>
      <c r="I81" s="114"/>
      <c r="J81" s="114"/>
      <c r="L81">
        <f>L26+L51+L73</f>
        <v>37</v>
      </c>
    </row>
    <row r="82" ht="12.75">
      <c r="G82" s="20"/>
    </row>
    <row r="86" spans="4:10" ht="12.75">
      <c r="D86" s="110">
        <f>SUM(D81:E81)+D77</f>
        <v>103261</v>
      </c>
      <c r="G86" s="114">
        <f>SUM(F81:I81)+G77</f>
        <v>0</v>
      </c>
      <c r="J86" s="109">
        <f>J77+J81</f>
        <v>102901.48</v>
      </c>
    </row>
    <row r="88" ht="12.75">
      <c r="J88" s="109"/>
    </row>
  </sheetData>
  <sheetProtection/>
  <mergeCells count="45">
    <mergeCell ref="D60:E60"/>
    <mergeCell ref="K61:K62"/>
    <mergeCell ref="E61:E62"/>
    <mergeCell ref="F61:F62"/>
    <mergeCell ref="G61:G62"/>
    <mergeCell ref="J33:J34"/>
    <mergeCell ref="J61:J62"/>
    <mergeCell ref="F60:I60"/>
    <mergeCell ref="C55:G55"/>
    <mergeCell ref="C30:G30"/>
    <mergeCell ref="G33:G34"/>
    <mergeCell ref="H61:H62"/>
    <mergeCell ref="H33:H34"/>
    <mergeCell ref="J7:J8"/>
    <mergeCell ref="I33:I34"/>
    <mergeCell ref="C56:G56"/>
    <mergeCell ref="F32:I32"/>
    <mergeCell ref="C28:G28"/>
    <mergeCell ref="C29:G29"/>
    <mergeCell ref="B61:B62"/>
    <mergeCell ref="C61:C62"/>
    <mergeCell ref="D61:D62"/>
    <mergeCell ref="I61:I62"/>
    <mergeCell ref="C57:G57"/>
    <mergeCell ref="F33:F34"/>
    <mergeCell ref="B33:B34"/>
    <mergeCell ref="C33:C34"/>
    <mergeCell ref="D33:D34"/>
    <mergeCell ref="E33:E34"/>
    <mergeCell ref="C1:G1"/>
    <mergeCell ref="C2:G2"/>
    <mergeCell ref="C3:G3"/>
    <mergeCell ref="D6:E6"/>
    <mergeCell ref="F6:I6"/>
    <mergeCell ref="B7:B8"/>
    <mergeCell ref="K33:K34"/>
    <mergeCell ref="H7:H8"/>
    <mergeCell ref="G7:G8"/>
    <mergeCell ref="E7:E8"/>
    <mergeCell ref="C7:C8"/>
    <mergeCell ref="D7:D8"/>
    <mergeCell ref="I7:I8"/>
    <mergeCell ref="F7:F8"/>
    <mergeCell ref="D32:E32"/>
    <mergeCell ref="K7:K8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2012-04-16T14:37:03Z</cp:lastPrinted>
  <dcterms:created xsi:type="dcterms:W3CDTF">2004-06-15T17:48:10Z</dcterms:created>
  <dcterms:modified xsi:type="dcterms:W3CDTF">2012-04-16T14:37:33Z</dcterms:modified>
  <cp:category/>
  <cp:version/>
  <cp:contentType/>
  <cp:contentStatus/>
</cp:coreProperties>
</file>